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4952" windowHeight="8196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'стр.1'!$A$1:$DC$41</definedName>
    <definedName name="_xlnm.Print_Area" localSheetId="1">'стр.2'!$A$1:$GO$30</definedName>
    <definedName name="_xlnm.Print_Area" localSheetId="2">'стр.3'!$A$1:$GO$12</definedName>
    <definedName name="_xlnm.Print_Area" localSheetId="3">'стр.4'!$A$1:$DD$44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</author>
  </authors>
  <commentList>
    <comment ref="X5" authorId="0">
      <text>
        <r>
          <rPr>
            <b/>
            <sz val="9"/>
            <rFont val="Tahoma"/>
            <family val="2"/>
          </rPr>
          <t xml:space="preserve">Примечание [К+ 1]: </t>
        </r>
        <r>
          <rPr>
            <sz val="9"/>
            <rFont val="Tahoma"/>
            <family val="2"/>
          </rPr>
          <t xml:space="preserve">Укажите номер (код) объекта учета. 
Для инвентарных объектов бухгалтерского учета - инвентарный номер, для иных - номер (код), позволяющий однозначно идентифицировать объект учета (серия, партия, заводской номер или иная информация).
</t>
        </r>
      </text>
    </comment>
    <comment ref="AX5" authorId="0">
      <text>
        <r>
          <rPr>
            <b/>
            <sz val="9"/>
            <rFont val="Tahoma"/>
            <family val="2"/>
          </rPr>
          <t xml:space="preserve">Примечание [К+ 2]: </t>
        </r>
        <r>
          <rPr>
            <sz val="9"/>
            <rFont val="Tahoma"/>
            <family val="2"/>
          </rPr>
          <t xml:space="preserve">Укажите цену продукции, товара для реализации. 
В случае выявления излишков укажите оценочную стоимость объекта.
</t>
        </r>
      </text>
    </comment>
    <comment ref="CF5" authorId="0">
      <text>
        <r>
          <rPr>
            <b/>
            <sz val="9"/>
            <rFont val="Tahoma"/>
            <family val="2"/>
          </rPr>
          <t xml:space="preserve">Примечание [К+ 3]: </t>
        </r>
        <r>
          <rPr>
            <sz val="9"/>
            <rFont val="Tahoma"/>
            <family val="2"/>
          </rPr>
          <t>Укажите состояние объекта имущества на дату инвентаризации с учетом оценки его технического состояния или степени вовлеченности в хозяйственный оборот. 
Например: 
- для объектов основных средств: "в эксплуатации", "требуется ремонт", "находится на консервации", "не соответствует требованиям эксплуатации", "не введен в эксплуатацию"; 
- для материальных запасов: "в запасе (для использования)", "в запасе (на хранении)", "ненадлежащего качества", "поврежден", "истек срок хранения"; 
- для объектов незавершенного строительства: "строительство (приобретение) ведется", "объект законсервирован", "строительство объекта приостановлено без консервации", "передается в собственность иному публично-правовому образованию".</t>
        </r>
      </text>
    </comment>
    <comment ref="CP5" authorId="0">
      <text>
        <r>
          <rPr>
            <b/>
            <sz val="9"/>
            <rFont val="Tahoma"/>
            <family val="2"/>
          </rPr>
          <t xml:space="preserve">Примечание [К+ 4]: </t>
        </r>
        <r>
          <rPr>
            <sz val="9"/>
            <rFont val="Tahoma"/>
            <family val="2"/>
          </rPr>
          <t xml:space="preserve">Укажите возможные способы вовлечения объектов инвентаризации в хозяйственный оборот, использования в целях получения экономической выгоды (извлечения полезного потенциала) либо при отсутствии возможности - способы выбытия объекта. 
Например: 
- для объектов основных средств: "введение в эксплуатацию", "ремонт", "консервация объекта", "дооснащение (дооборудование)", "списание", "утилизация"; 
- для материальных запасов: "использовать", "продолжить хранение", "списание", "ремонт"; 
- для объектов незавершенного строительства: "завершение строительства (реконструкции, технического перевооружения)", "консервация объекта незавершенного строительства", "приватизация (продажа) объекта незавершенного строительства", "передача объекта незавершенного строительства другим субъектам хозяйственной деятельности".
</t>
        </r>
      </text>
    </comment>
  </commentList>
</comments>
</file>

<file path=xl/comments3.xml><?xml version="1.0" encoding="utf-8"?>
<comments xmlns="http://schemas.openxmlformats.org/spreadsheetml/2006/main">
  <authors>
    <author>КонсультантПлюс</author>
  </authors>
  <commentList>
    <comment ref="CM7" authorId="0">
      <text>
        <r>
          <rPr>
            <b/>
            <sz val="9"/>
            <rFont val="Tahoma"/>
            <family val="2"/>
          </rPr>
          <t xml:space="preserve">Примечание [К+ 5]: </t>
        </r>
        <r>
          <rPr>
            <sz val="9"/>
            <rFont val="Tahoma"/>
            <family val="2"/>
          </rPr>
          <t xml:space="preserve">Укажите:
- количество объектов учета, выбывших в пределах норм естественной убыли, - при выявленной недостаче;
- причины (основания) изменения статуса и (или) целевой функции объекта после предыдущей инвентаризации;
- иные сведения.
</t>
        </r>
      </text>
    </comment>
  </commentList>
</comments>
</file>

<file path=xl/sharedStrings.xml><?xml version="1.0" encoding="utf-8"?>
<sst xmlns="http://schemas.openxmlformats.org/spreadsheetml/2006/main" count="208" uniqueCount="113">
  <si>
    <t>номер</t>
  </si>
  <si>
    <t>Форма по ОКУД</t>
  </si>
  <si>
    <t>"</t>
  </si>
  <si>
    <t xml:space="preserve"> г.</t>
  </si>
  <si>
    <t>(подпись)</t>
  </si>
  <si>
    <t>(расшифровка подписи)</t>
  </si>
  <si>
    <t>(должность)</t>
  </si>
  <si>
    <t>по ОКПО</t>
  </si>
  <si>
    <t>КОДЫ</t>
  </si>
  <si>
    <t>дата</t>
  </si>
  <si>
    <t>Дата</t>
  </si>
  <si>
    <t>Учреждение</t>
  </si>
  <si>
    <t>Структурное подразделение</t>
  </si>
  <si>
    <t>Дата начала инвентаризации</t>
  </si>
  <si>
    <t>Дата окончания инвентаризации</t>
  </si>
  <si>
    <t>РАСПИСКА</t>
  </si>
  <si>
    <t>(оформляется до начала инвентаризации)</t>
  </si>
  <si>
    <t>Председатель комиссии</t>
  </si>
  <si>
    <t>№
п/п</t>
  </si>
  <si>
    <t>коли-чество</t>
  </si>
  <si>
    <t>Результаты инвентаризации</t>
  </si>
  <si>
    <t xml:space="preserve">ИНВЕНТАРИЗАЦИОННАЯ ОПИСЬ (СЛИЧИТЕЛЬНАЯ ВЕДОМОСТЬ) № </t>
  </si>
  <si>
    <t>сумма, руб.</t>
  </si>
  <si>
    <t>недостача</t>
  </si>
  <si>
    <t>излишки</t>
  </si>
  <si>
    <t>0504087</t>
  </si>
  <si>
    <t>по объектам нефинансовых активов</t>
  </si>
  <si>
    <t xml:space="preserve">на </t>
  </si>
  <si>
    <t>по №</t>
  </si>
  <si>
    <t>Заключение комиссии</t>
  </si>
  <si>
    <t>Форма 0504087 с. 2</t>
  </si>
  <si>
    <t>Форма 0504087 с. 3</t>
  </si>
  <si>
    <t>Члены комиссии</t>
  </si>
  <si>
    <t>Ответственное(-ые) лицо(-а)</t>
  </si>
  <si>
    <t>Единица измере-ния</t>
  </si>
  <si>
    <t>Фактическое наличие (состояние)</t>
  </si>
  <si>
    <t>статус объекта учета</t>
  </si>
  <si>
    <t>целевая функция актива</t>
  </si>
  <si>
    <t>Наименование объекта нефинансового актива</t>
  </si>
  <si>
    <t>отклонение</t>
  </si>
  <si>
    <t>не соответствует условиям актива</t>
  </si>
  <si>
    <t>По данным бухгалтерского учета</t>
  </si>
  <si>
    <t>балансовая стоимость, руб.</t>
  </si>
  <si>
    <t>номер (код) счета</t>
  </si>
  <si>
    <t xml:space="preserve">
Примечание</t>
  </si>
  <si>
    <t>Форма 0504087 с. 4</t>
  </si>
  <si>
    <t>Все материальные ценности, поименованные в настоящей инвентаризационной описи с №</t>
  </si>
  <si>
    <t>,</t>
  </si>
  <si>
    <t>комиссией проверены в натуре в моем присутствии и внесены в настоящую опись, в связи с чем претензий к инвентаризационной комиссии не имею.</t>
  </si>
  <si>
    <t>Материальные ценности, перечисленные в описи, находятся на моем ответственном хранении.</t>
  </si>
  <si>
    <t>Объяснение причин расхождений:</t>
  </si>
  <si>
    <t>сумма, 
руб.</t>
  </si>
  <si>
    <t xml:space="preserve">        К началу проведения инвентаризации все документы, относящиеся к приходу или расходу нефинансовых активов, сданы в бухгалтерию и никаких неоприходованных или списанных в расход нефинансовых активов не имеется.</t>
  </si>
  <si>
    <t xml:space="preserve">(в ред. Приказа Минфина России от 17.11.2017 № 194н) </t>
  </si>
  <si>
    <t>Приказ (распоряжение)
о проведении инвентаризации:</t>
  </si>
  <si>
    <t>Место проведения инвентаризации</t>
  </si>
  <si>
    <t>Номер (код) 
объекта учета (инвентарный или иной)</t>
  </si>
  <si>
    <t>цена (оценочная стоимость), руб.</t>
  </si>
  <si>
    <t>27</t>
  </si>
  <si>
    <t>18</t>
  </si>
  <si>
    <t>24011038</t>
  </si>
  <si>
    <t>-</t>
  </si>
  <si>
    <t>11.12.2018</t>
  </si>
  <si>
    <t>11 декабря</t>
  </si>
  <si>
    <t>03.12.2018</t>
  </si>
  <si>
    <t>15-ИНВ</t>
  </si>
  <si>
    <t>Продовольственный склад</t>
  </si>
  <si>
    <t>Начальник склада</t>
  </si>
  <si>
    <t>11</t>
  </si>
  <si>
    <t>декабря</t>
  </si>
  <si>
    <t>Молоко сгущенное</t>
  </si>
  <si>
    <t>Консервы рыбные</t>
  </si>
  <si>
    <t>Масло сливочное</t>
  </si>
  <si>
    <t>1</t>
  </si>
  <si>
    <t>2</t>
  </si>
  <si>
    <t>3</t>
  </si>
  <si>
    <t>4</t>
  </si>
  <si>
    <t>16</t>
  </si>
  <si>
    <t>23</t>
  </si>
  <si>
    <t>19</t>
  </si>
  <si>
    <t>шт.</t>
  </si>
  <si>
    <t>кг</t>
  </si>
  <si>
    <t>бут.</t>
  </si>
  <si>
    <t>В запасе (на хранении)</t>
  </si>
  <si>
    <t>В запасе (для использования)</t>
  </si>
  <si>
    <t>Продолжить хранение</t>
  </si>
  <si>
    <t>Использовать</t>
  </si>
  <si>
    <t>Подлежит взысканию с материально ответственного лица</t>
  </si>
  <si>
    <t xml:space="preserve">в результате 10 банок были деформированы с нарушением их герметичности. Они были утилизированы. </t>
  </si>
  <si>
    <t>выявлена недостача рыбных консервов в количестве 10 банок на сумму 380 руб. Сумма ущерба подлежит взысканию с материально</t>
  </si>
  <si>
    <t>ответственного лица.</t>
  </si>
  <si>
    <t>Заместитель руководителя</t>
  </si>
  <si>
    <t>Главный бухгалтер</t>
  </si>
  <si>
    <t>Инженер</t>
  </si>
  <si>
    <t>Главный специалист</t>
  </si>
  <si>
    <t>11110000000000000 4 105 32 000</t>
  </si>
  <si>
    <t>О данном факте никому не докладывала. Свою вину признаю и согласна возместить ущерб добровольно.</t>
  </si>
  <si>
    <t>Молоко цельное (бутилированное, 0,5 л)</t>
  </si>
  <si>
    <t>ГБОУ ДОД ДЮСШОР "АЛЛЮР"</t>
  </si>
  <si>
    <t>Завскладова А. А.</t>
  </si>
  <si>
    <t>Завскладова</t>
  </si>
  <si>
    <t>А. А. Завскладова</t>
  </si>
  <si>
    <t>склад</t>
  </si>
  <si>
    <t>Проверчиков</t>
  </si>
  <si>
    <t>С. С. Проверчиков</t>
  </si>
  <si>
    <t>Викторова</t>
  </si>
  <si>
    <t>В. В. Викторова</t>
  </si>
  <si>
    <t>Птичкин</t>
  </si>
  <si>
    <t>П. П. Птичкин</t>
  </si>
  <si>
    <t>Мишкин</t>
  </si>
  <si>
    <t>М. М. Мишкин</t>
  </si>
  <si>
    <t>При проведении инвентаризации материальных ценностей у начальника склада А. А. Завскладовой</t>
  </si>
  <si>
    <t>27.11.2018 во время погрузо-разгрузочных работ на складе нексколько ящиков с рыбными консервами были повреждены,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</si>
</sst>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7.5"/>
      <name val="Arial"/>
      <family val="2"/>
    </font>
    <font>
      <sz val="9.5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5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51" fillId="0" borderId="18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49" fontId="51" fillId="0" borderId="18" xfId="0" applyNumberFormat="1" applyFont="1" applyBorder="1" applyAlignment="1">
      <alignment horizontal="center"/>
    </xf>
    <xf numFmtId="49" fontId="51" fillId="0" borderId="19" xfId="0" applyNumberFormat="1" applyFont="1" applyBorder="1" applyAlignment="1">
      <alignment horizontal="center"/>
    </xf>
    <xf numFmtId="49" fontId="51" fillId="0" borderId="2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51" fillId="0" borderId="2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1" fillId="0" borderId="25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49" fontId="51" fillId="0" borderId="26" xfId="0" applyNumberFormat="1" applyFont="1" applyBorder="1" applyAlignment="1">
      <alignment horizontal="center"/>
    </xf>
    <xf numFmtId="49" fontId="51" fillId="0" borderId="27" xfId="0" applyNumberFormat="1" applyFont="1" applyBorder="1" applyAlignment="1">
      <alignment horizontal="center"/>
    </xf>
    <xf numFmtId="49" fontId="51" fillId="0" borderId="28" xfId="0" applyNumberFormat="1" applyFont="1" applyBorder="1" applyAlignment="1">
      <alignment horizontal="center"/>
    </xf>
    <xf numFmtId="49" fontId="51" fillId="0" borderId="29" xfId="0" applyNumberFormat="1" applyFont="1" applyBorder="1" applyAlignment="1">
      <alignment horizontal="center"/>
    </xf>
    <xf numFmtId="49" fontId="51" fillId="0" borderId="30" xfId="0" applyNumberFormat="1" applyFont="1" applyBorder="1" applyAlignment="1">
      <alignment horizontal="center"/>
    </xf>
    <xf numFmtId="0" fontId="51" fillId="0" borderId="31" xfId="0" applyNumberFormat="1" applyFont="1" applyBorder="1" applyAlignment="1">
      <alignment horizontal="center" wrapText="1"/>
    </xf>
    <xf numFmtId="0" fontId="51" fillId="0" borderId="21" xfId="0" applyNumberFormat="1" applyFont="1" applyBorder="1" applyAlignment="1">
      <alignment horizontal="center" wrapText="1"/>
    </xf>
    <xf numFmtId="0" fontId="51" fillId="0" borderId="30" xfId="0" applyNumberFormat="1" applyFont="1" applyBorder="1" applyAlignment="1">
      <alignment horizontal="center" wrapText="1"/>
    </xf>
    <xf numFmtId="0" fontId="51" fillId="0" borderId="31" xfId="0" applyNumberFormat="1" applyFont="1" applyBorder="1" applyAlignment="1">
      <alignment horizontal="center"/>
    </xf>
    <xf numFmtId="0" fontId="51" fillId="0" borderId="21" xfId="0" applyNumberFormat="1" applyFont="1" applyBorder="1" applyAlignment="1">
      <alignment horizontal="center"/>
    </xf>
    <xf numFmtId="0" fontId="5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1" fillId="0" borderId="3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1" fillId="0" borderId="31" xfId="0" applyNumberFormat="1" applyFont="1" applyBorder="1" applyAlignment="1">
      <alignment horizontal="left" wrapText="1"/>
    </xf>
    <xf numFmtId="0" fontId="51" fillId="0" borderId="21" xfId="0" applyNumberFormat="1" applyFont="1" applyBorder="1" applyAlignment="1">
      <alignment horizontal="left" wrapText="1"/>
    </xf>
    <xf numFmtId="0" fontId="51" fillId="0" borderId="30" xfId="0" applyNumberFormat="1" applyFont="1" applyBorder="1" applyAlignment="1">
      <alignment horizontal="left" wrapText="1"/>
    </xf>
    <xf numFmtId="4" fontId="51" fillId="0" borderId="31" xfId="0" applyNumberFormat="1" applyFont="1" applyBorder="1" applyAlignment="1">
      <alignment horizontal="center"/>
    </xf>
    <xf numFmtId="4" fontId="5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51" fillId="0" borderId="31" xfId="0" applyNumberFormat="1" applyFont="1" applyBorder="1" applyAlignment="1">
      <alignment horizontal="center" wrapText="1"/>
    </xf>
    <xf numFmtId="49" fontId="51" fillId="0" borderId="21" xfId="0" applyNumberFormat="1" applyFont="1" applyBorder="1" applyAlignment="1">
      <alignment horizontal="center" wrapText="1"/>
    </xf>
    <xf numFmtId="49" fontId="51" fillId="0" borderId="30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showGridLines="0" tabSelected="1" zoomScale="120" zoomScaleNormal="120" zoomScaleSheetLayoutView="100" zoomScalePageLayoutView="0" workbookViewId="0" topLeftCell="A1">
      <selection activeCell="EV21" sqref="EV21"/>
    </sheetView>
  </sheetViews>
  <sheetFormatPr defaultColWidth="0.875" defaultRowHeight="12.75"/>
  <cols>
    <col min="1" max="16384" width="0.875" style="1" customWidth="1"/>
  </cols>
  <sheetData>
    <row r="1" s="37" customFormat="1" ht="24" customHeight="1">
      <c r="DA1" s="37" t="s">
        <v>53</v>
      </c>
    </row>
    <row r="2" ht="12.75" customHeight="1"/>
    <row r="3" spans="4:87" s="9" customFormat="1" ht="12.75">
      <c r="D3" s="78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82" t="s">
        <v>58</v>
      </c>
      <c r="CB3" s="82"/>
      <c r="CC3" s="82"/>
      <c r="CD3" s="82"/>
      <c r="CE3" s="82"/>
      <c r="CF3" s="82"/>
      <c r="CG3" s="82"/>
      <c r="CH3" s="82"/>
      <c r="CI3" s="82"/>
    </row>
    <row r="4" spans="2:105" ht="13.5" customHeight="1" thickBot="1">
      <c r="B4" s="50"/>
      <c r="C4" s="50"/>
      <c r="D4" s="83" t="s">
        <v>26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M4" s="51"/>
      <c r="CN4" s="79" t="s">
        <v>8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1"/>
    </row>
    <row r="5" spans="17:105" ht="13.5" customHeight="1"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BS5" s="4"/>
      <c r="BT5" s="4"/>
      <c r="BU5" s="4"/>
      <c r="BV5" s="4"/>
      <c r="BW5" s="4"/>
      <c r="BX5" s="4"/>
      <c r="BY5" s="4"/>
      <c r="BZ5" s="4"/>
      <c r="CA5" s="4"/>
      <c r="CB5" s="4"/>
      <c r="CL5" s="2" t="s">
        <v>1</v>
      </c>
      <c r="CN5" s="85" t="s">
        <v>25</v>
      </c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27:105" ht="15" customHeight="1">
      <c r="AA6" s="84" t="s">
        <v>27</v>
      </c>
      <c r="AB6" s="84"/>
      <c r="AC6" s="84"/>
      <c r="AD6" s="84"/>
      <c r="AE6" s="84"/>
      <c r="AF6" s="52" t="s">
        <v>63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84">
        <v>20</v>
      </c>
      <c r="BE6" s="84"/>
      <c r="BF6" s="84"/>
      <c r="BG6" s="84"/>
      <c r="BH6" s="58" t="s">
        <v>59</v>
      </c>
      <c r="BI6" s="58"/>
      <c r="BJ6" s="58"/>
      <c r="BK6" s="88" t="s">
        <v>3</v>
      </c>
      <c r="BL6" s="88"/>
      <c r="BM6" s="88"/>
      <c r="BU6" s="6"/>
      <c r="BV6" s="6"/>
      <c r="BW6" s="6"/>
      <c r="BX6" s="6"/>
      <c r="BY6" s="6"/>
      <c r="BZ6" s="6"/>
      <c r="CL6" s="2" t="s">
        <v>10</v>
      </c>
      <c r="CN6" s="89" t="s">
        <v>62</v>
      </c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1"/>
    </row>
    <row r="7" spans="1:105" ht="15" customHeight="1">
      <c r="A7" s="10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72" t="s">
        <v>98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L7" s="2" t="s">
        <v>7</v>
      </c>
      <c r="CN7" s="89" t="s">
        <v>60</v>
      </c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1"/>
    </row>
    <row r="8" spans="1:105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8"/>
      <c r="CL8" s="2"/>
      <c r="CN8" s="89" t="s">
        <v>61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1"/>
    </row>
    <row r="9" spans="1:105" ht="13.5" customHeight="1">
      <c r="A9" s="59" t="s">
        <v>12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72" t="s">
        <v>66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L9" s="2"/>
      <c r="CN9" s="89" t="s">
        <v>61</v>
      </c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1"/>
    </row>
    <row r="10" spans="1:105" ht="27" customHeight="1" thickBot="1">
      <c r="A10" s="59" t="s">
        <v>33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77" t="s">
        <v>99</v>
      </c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L10" s="2"/>
      <c r="CN10" s="92" t="s">
        <v>61</v>
      </c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19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L11" s="2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ht="15.75" customHeight="1" thickBot="1">
      <c r="A12" s="76" t="s">
        <v>54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O12" s="2" t="s">
        <v>0</v>
      </c>
      <c r="AQ12" s="73" t="s">
        <v>65</v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5"/>
      <c r="CH12" s="1" t="s">
        <v>9</v>
      </c>
      <c r="CN12" s="73" t="s">
        <v>64</v>
      </c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5"/>
    </row>
    <row r="13" spans="1:30" ht="9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5" spans="1:105" ht="9.75">
      <c r="A15" s="76" t="s">
        <v>55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61" t="s">
        <v>102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</row>
    <row r="16" spans="1:105" ht="11.25" customHeight="1" thickBo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</row>
    <row r="17" spans="1:105" s="32" customFormat="1" ht="10.5" thickBo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6" t="s">
        <v>13</v>
      </c>
      <c r="BH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C17" s="33"/>
      <c r="CE17" s="34"/>
      <c r="CF17" s="34"/>
      <c r="CG17" s="34"/>
      <c r="CH17" s="34"/>
      <c r="CI17" s="34"/>
      <c r="CJ17" s="34"/>
      <c r="CK17" s="34"/>
      <c r="CL17" s="34"/>
      <c r="CM17" s="34"/>
      <c r="CN17" s="69" t="s">
        <v>62</v>
      </c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1"/>
    </row>
    <row r="18" spans="1:105" s="32" customFormat="1" ht="6" customHeight="1" thickBot="1">
      <c r="A18" s="35"/>
      <c r="B18" s="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H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C18" s="33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32" customFormat="1" ht="10.5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6" t="s">
        <v>14</v>
      </c>
      <c r="BH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C19" s="33"/>
      <c r="CE19" s="34"/>
      <c r="CF19" s="34"/>
      <c r="CG19" s="34"/>
      <c r="CH19" s="34"/>
      <c r="CI19" s="34"/>
      <c r="CJ19" s="34"/>
      <c r="CK19" s="34"/>
      <c r="CL19" s="34"/>
      <c r="CM19" s="34"/>
      <c r="CN19" s="69" t="s">
        <v>62</v>
      </c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1"/>
    </row>
    <row r="20" spans="1:105" s="32" customFormat="1" ht="13.5" customHeight="1">
      <c r="A20" s="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6"/>
      <c r="BH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E20" s="33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32" customFormat="1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6"/>
      <c r="BH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E21" s="33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32" customFormat="1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6"/>
      <c r="BH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E22" s="33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6:105" ht="13.5" customHeight="1">
      <c r="F23" s="45"/>
      <c r="G23" s="45"/>
      <c r="H23" s="45"/>
      <c r="I23" s="45"/>
      <c r="J23" s="45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6:105" s="23" customFormat="1" ht="13.5" customHeight="1">
      <c r="F24" s="46"/>
      <c r="G24" s="46"/>
      <c r="H24" s="46"/>
      <c r="I24" s="46"/>
      <c r="J24" s="63" t="s">
        <v>15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6:105" s="25" customFormat="1" ht="12" customHeight="1">
      <c r="F25" s="47"/>
      <c r="G25" s="47"/>
      <c r="H25" s="47"/>
      <c r="I25" s="47"/>
      <c r="J25" s="66" t="s">
        <v>16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8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0:105" s="25" customFormat="1" ht="12" customHeight="1"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40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5:105" ht="39" customHeight="1">
      <c r="E27" s="5"/>
      <c r="F27" s="5"/>
      <c r="G27" s="5"/>
      <c r="H27" s="5"/>
      <c r="J27" s="13"/>
      <c r="K27" s="5"/>
      <c r="L27" s="62" t="s">
        <v>52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5"/>
      <c r="CM27" s="14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</row>
    <row r="28" spans="5:105" s="10" customFormat="1" ht="13.5" customHeight="1">
      <c r="E28" s="21"/>
      <c r="F28" s="21"/>
      <c r="G28" s="21"/>
      <c r="H28" s="21"/>
      <c r="J28" s="4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42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</row>
    <row r="29" spans="5:105" s="10" customFormat="1" ht="9.75">
      <c r="E29" s="21"/>
      <c r="F29" s="21"/>
      <c r="G29" s="21"/>
      <c r="H29" s="21"/>
      <c r="J29" s="4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 t="s">
        <v>33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42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</row>
    <row r="30" spans="5:105" s="10" customFormat="1" ht="6" customHeight="1">
      <c r="E30" s="21"/>
      <c r="F30" s="21"/>
      <c r="G30" s="21"/>
      <c r="H30" s="21"/>
      <c r="J30" s="4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42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</row>
    <row r="31" spans="5:105" ht="14.25" customHeight="1">
      <c r="E31" s="5"/>
      <c r="F31" s="5"/>
      <c r="G31" s="5"/>
      <c r="H31" s="5"/>
      <c r="J31" s="13"/>
      <c r="K31" s="5"/>
      <c r="L31" s="5"/>
      <c r="M31" s="5"/>
      <c r="N31" s="5"/>
      <c r="O31" s="5"/>
      <c r="P31" s="5"/>
      <c r="Q31" s="5"/>
      <c r="R31" s="5"/>
      <c r="S31" s="5"/>
      <c r="T31" s="56" t="s">
        <v>67</v>
      </c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"/>
      <c r="AM31" s="5"/>
      <c r="AN31" s="60" t="s">
        <v>100</v>
      </c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5"/>
      <c r="BC31" s="5"/>
      <c r="BD31" s="56" t="s">
        <v>101</v>
      </c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20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</row>
    <row r="32" spans="5:105" ht="9.75">
      <c r="E32" s="5"/>
      <c r="F32" s="5"/>
      <c r="G32" s="5"/>
      <c r="H32" s="5"/>
      <c r="J32" s="13"/>
      <c r="K32" s="5"/>
      <c r="L32" s="5"/>
      <c r="M32" s="5"/>
      <c r="N32" s="5"/>
      <c r="O32" s="5"/>
      <c r="P32" s="5"/>
      <c r="Q32" s="5"/>
      <c r="R32" s="5"/>
      <c r="S32" s="5"/>
      <c r="T32" s="54" t="s">
        <v>6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28"/>
      <c r="AM32" s="28"/>
      <c r="AN32" s="54" t="s">
        <v>4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28"/>
      <c r="BC32" s="28"/>
      <c r="BD32" s="54" t="s">
        <v>5</v>
      </c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20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  <row r="33" spans="5:105" ht="3" customHeight="1">
      <c r="E33" s="5"/>
      <c r="F33" s="5"/>
      <c r="G33" s="5"/>
      <c r="H33" s="5"/>
      <c r="J33" s="13"/>
      <c r="K33" s="5"/>
      <c r="L33" s="5"/>
      <c r="M33" s="5"/>
      <c r="N33" s="5"/>
      <c r="O33" s="5"/>
      <c r="P33" s="5"/>
      <c r="Q33" s="5"/>
      <c r="R33" s="5"/>
      <c r="S33" s="5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8"/>
      <c r="AM33" s="28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28"/>
      <c r="BC33" s="28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20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</row>
    <row r="34" spans="5:105" ht="14.25" customHeight="1">
      <c r="E34" s="5"/>
      <c r="F34" s="5"/>
      <c r="G34" s="5"/>
      <c r="H34" s="5"/>
      <c r="J34" s="13"/>
      <c r="K34" s="5"/>
      <c r="L34" s="5"/>
      <c r="M34" s="5"/>
      <c r="N34" s="5"/>
      <c r="O34" s="5"/>
      <c r="P34" s="5"/>
      <c r="Q34" s="5"/>
      <c r="R34" s="5"/>
      <c r="S34" s="5"/>
      <c r="T34" s="56" t="s">
        <v>61</v>
      </c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49"/>
      <c r="AM34" s="49"/>
      <c r="AN34" s="56" t="s">
        <v>61</v>
      </c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49"/>
      <c r="BC34" s="49"/>
      <c r="BD34" s="56" t="s">
        <v>61</v>
      </c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20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</row>
    <row r="35" spans="5:105" ht="9.75">
      <c r="E35" s="5"/>
      <c r="F35" s="5"/>
      <c r="G35" s="5"/>
      <c r="H35" s="5"/>
      <c r="J35" s="13"/>
      <c r="K35" s="5"/>
      <c r="L35" s="5"/>
      <c r="M35" s="5"/>
      <c r="N35" s="5"/>
      <c r="O35" s="5"/>
      <c r="P35" s="5"/>
      <c r="Q35" s="5"/>
      <c r="R35" s="5"/>
      <c r="S35" s="5"/>
      <c r="T35" s="54" t="s">
        <v>6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28"/>
      <c r="AM35" s="28"/>
      <c r="AN35" s="54" t="s">
        <v>4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28"/>
      <c r="BC35" s="28"/>
      <c r="BD35" s="54" t="s">
        <v>5</v>
      </c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20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</row>
    <row r="36" spans="5:105" ht="9.75">
      <c r="E36" s="5"/>
      <c r="F36" s="5"/>
      <c r="G36" s="5"/>
      <c r="H36" s="5"/>
      <c r="J36" s="13"/>
      <c r="K36" s="5"/>
      <c r="L36" s="5"/>
      <c r="M36" s="5"/>
      <c r="N36" s="5"/>
      <c r="O36" s="5"/>
      <c r="P36" s="5"/>
      <c r="Q36" s="5"/>
      <c r="R36" s="5"/>
      <c r="S36" s="5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8"/>
      <c r="AM36" s="48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8"/>
      <c r="BC36" s="48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20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</row>
    <row r="37" spans="5:105" ht="9.75">
      <c r="E37" s="5"/>
      <c r="F37" s="5"/>
      <c r="G37" s="5"/>
      <c r="H37" s="5"/>
      <c r="J37" s="13"/>
      <c r="K37" s="5"/>
      <c r="L37" s="5"/>
      <c r="M37" s="5"/>
      <c r="N37" s="5"/>
      <c r="O37" s="5"/>
      <c r="P37" s="5"/>
      <c r="Q37" s="5"/>
      <c r="R37" s="5"/>
      <c r="S37" s="5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8"/>
      <c r="AM37" s="48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8"/>
      <c r="BC37" s="48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20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</row>
    <row r="38" spans="5:105" ht="12" customHeight="1">
      <c r="E38" s="5"/>
      <c r="F38" s="5"/>
      <c r="G38" s="5"/>
      <c r="H38" s="5"/>
      <c r="J38" s="13"/>
      <c r="K38" s="5"/>
      <c r="L38" s="57" t="s">
        <v>2</v>
      </c>
      <c r="M38" s="57"/>
      <c r="N38" s="52" t="s">
        <v>68</v>
      </c>
      <c r="O38" s="52"/>
      <c r="P38" s="52"/>
      <c r="Q38" s="52"/>
      <c r="R38" s="55" t="s">
        <v>2</v>
      </c>
      <c r="S38" s="55"/>
      <c r="T38" s="52" t="s">
        <v>69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7">
        <v>20</v>
      </c>
      <c r="AM38" s="57"/>
      <c r="AN38" s="57"/>
      <c r="AO38" s="57"/>
      <c r="AP38" s="58" t="s">
        <v>59</v>
      </c>
      <c r="AQ38" s="58"/>
      <c r="AR38" s="58"/>
      <c r="AS38" s="53" t="s">
        <v>3</v>
      </c>
      <c r="AT38" s="53"/>
      <c r="AU38" s="53"/>
      <c r="AV38" s="15"/>
      <c r="AW38" s="1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12"/>
      <c r="CJ38" s="12"/>
      <c r="CK38" s="12"/>
      <c r="CL38" s="5"/>
      <c r="CM38" s="14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</row>
    <row r="39" spans="5:105" ht="6" customHeight="1">
      <c r="E39" s="5"/>
      <c r="F39" s="5"/>
      <c r="G39" s="5"/>
      <c r="H39" s="5"/>
      <c r="J39" s="16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8"/>
      <c r="AU39" s="18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8"/>
      <c r="BL39" s="18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1"/>
      <c r="CJ39" s="11"/>
      <c r="CK39" s="11"/>
      <c r="CL39" s="11"/>
      <c r="CM39" s="19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</row>
    <row r="40" spans="5:105" ht="3" customHeight="1">
      <c r="E40" s="5"/>
      <c r="F40" s="5"/>
      <c r="G40" s="5"/>
      <c r="H40" s="5"/>
      <c r="I40" s="5"/>
      <c r="J40" s="5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T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</row>
  </sheetData>
  <sheetProtection/>
  <mergeCells count="49">
    <mergeCell ref="CN10:DA10"/>
    <mergeCell ref="CN8:DA8"/>
    <mergeCell ref="CN7:DA7"/>
    <mergeCell ref="BH6:BJ6"/>
    <mergeCell ref="CN5:DA5"/>
    <mergeCell ref="BK6:BM6"/>
    <mergeCell ref="CN6:DA6"/>
    <mergeCell ref="AA6:AE6"/>
    <mergeCell ref="CN9:DA9"/>
    <mergeCell ref="Y10:CB10"/>
    <mergeCell ref="A10:X10"/>
    <mergeCell ref="AQ12:BK12"/>
    <mergeCell ref="D3:BZ3"/>
    <mergeCell ref="CN4:DA4"/>
    <mergeCell ref="CA3:CI3"/>
    <mergeCell ref="D4:CI4"/>
    <mergeCell ref="AF6:BC6"/>
    <mergeCell ref="BD6:BG6"/>
    <mergeCell ref="L7:CB7"/>
    <mergeCell ref="R15:CA15"/>
    <mergeCell ref="L27:CK27"/>
    <mergeCell ref="J24:CM24"/>
    <mergeCell ref="J25:CM25"/>
    <mergeCell ref="CN19:DA19"/>
    <mergeCell ref="Y9:CB9"/>
    <mergeCell ref="CN12:DA12"/>
    <mergeCell ref="CN17:DA17"/>
    <mergeCell ref="A12:AD13"/>
    <mergeCell ref="A15:Q16"/>
    <mergeCell ref="BD34:BU34"/>
    <mergeCell ref="T35:AK35"/>
    <mergeCell ref="AN35:BA35"/>
    <mergeCell ref="BD35:BU35"/>
    <mergeCell ref="N38:Q38"/>
    <mergeCell ref="A9:X9"/>
    <mergeCell ref="BD31:BU31"/>
    <mergeCell ref="T32:AK32"/>
    <mergeCell ref="T31:AK31"/>
    <mergeCell ref="AN31:BA31"/>
    <mergeCell ref="T38:AK38"/>
    <mergeCell ref="AS38:AU38"/>
    <mergeCell ref="BD32:BU32"/>
    <mergeCell ref="R38:S38"/>
    <mergeCell ref="T34:AK34"/>
    <mergeCell ref="L38:M38"/>
    <mergeCell ref="AN32:BA32"/>
    <mergeCell ref="AL38:AO38"/>
    <mergeCell ref="AP38:AR38"/>
    <mergeCell ref="AN34:BA34"/>
  </mergeCells>
  <printOptions/>
  <pageMargins left="0.7874015748031497" right="0.5118110236220472" top="0.5905511811023623" bottom="0.3937007874015748" header="0.1968503937007874" footer="0.1968503937007874"/>
  <pageSetup cellComments="asDisplayed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6:105" ht="11.25"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3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DA1" s="2" t="s">
        <v>30</v>
      </c>
    </row>
    <row r="2" spans="6:105" ht="3" customHeight="1"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3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DA2" s="2"/>
    </row>
    <row r="3" spans="1:105" ht="12.75" customHeight="1">
      <c r="A3" s="107" t="s">
        <v>18</v>
      </c>
      <c r="B3" s="80"/>
      <c r="C3" s="80"/>
      <c r="D3" s="80"/>
      <c r="E3" s="81"/>
      <c r="F3" s="112" t="s">
        <v>38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13"/>
      <c r="X3" s="112" t="s">
        <v>56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13"/>
      <c r="AP3" s="112" t="s">
        <v>34</v>
      </c>
      <c r="AQ3" s="107"/>
      <c r="AR3" s="107"/>
      <c r="AS3" s="107"/>
      <c r="AT3" s="107"/>
      <c r="AU3" s="107"/>
      <c r="AV3" s="107"/>
      <c r="AW3" s="113"/>
      <c r="AX3" s="79" t="s">
        <v>35</v>
      </c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</row>
    <row r="4" spans="1:105" ht="36" customHeight="1">
      <c r="A4" s="108"/>
      <c r="B4" s="109"/>
      <c r="C4" s="109"/>
      <c r="D4" s="109"/>
      <c r="E4" s="110"/>
      <c r="F4" s="114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15"/>
      <c r="X4" s="114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15"/>
      <c r="AP4" s="114"/>
      <c r="AQ4" s="108"/>
      <c r="AR4" s="108"/>
      <c r="AS4" s="108"/>
      <c r="AT4" s="108"/>
      <c r="AU4" s="108"/>
      <c r="AV4" s="108"/>
      <c r="AW4" s="115"/>
      <c r="AX4" s="102" t="s">
        <v>57</v>
      </c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 t="s">
        <v>19</v>
      </c>
      <c r="BN4" s="102"/>
      <c r="BO4" s="102"/>
      <c r="BP4" s="102"/>
      <c r="BQ4" s="102"/>
      <c r="BR4" s="102"/>
      <c r="BS4" s="102"/>
      <c r="BT4" s="102"/>
      <c r="BU4" s="103"/>
      <c r="BV4" s="102" t="s">
        <v>51</v>
      </c>
      <c r="BW4" s="102"/>
      <c r="BX4" s="102"/>
      <c r="BY4" s="102"/>
      <c r="BZ4" s="102"/>
      <c r="CA4" s="102"/>
      <c r="CB4" s="102"/>
      <c r="CC4" s="102"/>
      <c r="CD4" s="102"/>
      <c r="CE4" s="103"/>
      <c r="CF4" s="102" t="s">
        <v>36</v>
      </c>
      <c r="CG4" s="102"/>
      <c r="CH4" s="102"/>
      <c r="CI4" s="102"/>
      <c r="CJ4" s="102"/>
      <c r="CK4" s="102"/>
      <c r="CL4" s="102"/>
      <c r="CM4" s="102"/>
      <c r="CN4" s="102"/>
      <c r="CO4" s="103"/>
      <c r="CP4" s="102" t="s">
        <v>37</v>
      </c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3"/>
    </row>
    <row r="5" spans="1:105" s="29" customFormat="1" ht="15" customHeight="1">
      <c r="A5" s="117">
        <v>1</v>
      </c>
      <c r="B5" s="117"/>
      <c r="C5" s="117"/>
      <c r="D5" s="117"/>
      <c r="E5" s="118"/>
      <c r="F5" s="116">
        <v>2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X5" s="104">
        <v>3</v>
      </c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6"/>
      <c r="AP5" s="116">
        <v>4</v>
      </c>
      <c r="AQ5" s="117"/>
      <c r="AR5" s="117"/>
      <c r="AS5" s="117"/>
      <c r="AT5" s="117"/>
      <c r="AU5" s="117"/>
      <c r="AV5" s="117"/>
      <c r="AW5" s="118"/>
      <c r="AX5" s="104">
        <v>5</v>
      </c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6"/>
      <c r="BM5" s="116">
        <v>6</v>
      </c>
      <c r="BN5" s="117"/>
      <c r="BO5" s="117"/>
      <c r="BP5" s="117"/>
      <c r="BQ5" s="117"/>
      <c r="BR5" s="117"/>
      <c r="BS5" s="117"/>
      <c r="BT5" s="117"/>
      <c r="BU5" s="117"/>
      <c r="BV5" s="116">
        <v>7</v>
      </c>
      <c r="BW5" s="117"/>
      <c r="BX5" s="117"/>
      <c r="BY5" s="117"/>
      <c r="BZ5" s="117"/>
      <c r="CA5" s="117"/>
      <c r="CB5" s="117"/>
      <c r="CC5" s="117"/>
      <c r="CD5" s="117"/>
      <c r="CE5" s="117"/>
      <c r="CF5" s="104">
        <v>8</v>
      </c>
      <c r="CG5" s="105"/>
      <c r="CH5" s="105"/>
      <c r="CI5" s="105"/>
      <c r="CJ5" s="105"/>
      <c r="CK5" s="105"/>
      <c r="CL5" s="105"/>
      <c r="CM5" s="105"/>
      <c r="CN5" s="105"/>
      <c r="CO5" s="105"/>
      <c r="CP5" s="104">
        <v>9</v>
      </c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</row>
    <row r="6" spans="1:105" ht="38.25" customHeight="1">
      <c r="A6" s="90" t="s">
        <v>73</v>
      </c>
      <c r="B6" s="90"/>
      <c r="C6" s="90"/>
      <c r="D6" s="90"/>
      <c r="E6" s="95"/>
      <c r="F6" s="119" t="s">
        <v>70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11" t="s">
        <v>77</v>
      </c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5"/>
      <c r="AP6" s="96" t="s">
        <v>80</v>
      </c>
      <c r="AQ6" s="97"/>
      <c r="AR6" s="97"/>
      <c r="AS6" s="97"/>
      <c r="AT6" s="97"/>
      <c r="AU6" s="97"/>
      <c r="AV6" s="97"/>
      <c r="AW6" s="98"/>
      <c r="AX6" s="99">
        <v>46</v>
      </c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1"/>
      <c r="BM6" s="99">
        <v>500</v>
      </c>
      <c r="BN6" s="100"/>
      <c r="BO6" s="100"/>
      <c r="BP6" s="100"/>
      <c r="BQ6" s="100"/>
      <c r="BR6" s="100"/>
      <c r="BS6" s="100"/>
      <c r="BT6" s="100"/>
      <c r="BU6" s="100"/>
      <c r="BV6" s="122">
        <f>BM6*AX6</f>
        <v>23000</v>
      </c>
      <c r="BW6" s="123"/>
      <c r="BX6" s="123"/>
      <c r="BY6" s="123"/>
      <c r="BZ6" s="123"/>
      <c r="CA6" s="123"/>
      <c r="CB6" s="123"/>
      <c r="CC6" s="123"/>
      <c r="CD6" s="123"/>
      <c r="CE6" s="123"/>
      <c r="CF6" s="96" t="s">
        <v>83</v>
      </c>
      <c r="CG6" s="97"/>
      <c r="CH6" s="97"/>
      <c r="CI6" s="97"/>
      <c r="CJ6" s="97"/>
      <c r="CK6" s="97"/>
      <c r="CL6" s="97"/>
      <c r="CM6" s="97"/>
      <c r="CN6" s="97"/>
      <c r="CO6" s="98"/>
      <c r="CP6" s="96" t="s">
        <v>85</v>
      </c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</row>
    <row r="7" spans="1:105" ht="33" customHeight="1">
      <c r="A7" s="90" t="s">
        <v>74</v>
      </c>
      <c r="B7" s="90"/>
      <c r="C7" s="90"/>
      <c r="D7" s="90"/>
      <c r="E7" s="95"/>
      <c r="F7" s="119" t="s">
        <v>71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1"/>
      <c r="X7" s="111" t="s">
        <v>78</v>
      </c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5"/>
      <c r="AP7" s="96" t="s">
        <v>80</v>
      </c>
      <c r="AQ7" s="97"/>
      <c r="AR7" s="97"/>
      <c r="AS7" s="97"/>
      <c r="AT7" s="97"/>
      <c r="AU7" s="97"/>
      <c r="AV7" s="97"/>
      <c r="AW7" s="98"/>
      <c r="AX7" s="99">
        <v>38</v>
      </c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1"/>
      <c r="BM7" s="99">
        <v>1040</v>
      </c>
      <c r="BN7" s="100"/>
      <c r="BO7" s="100"/>
      <c r="BP7" s="100"/>
      <c r="BQ7" s="100"/>
      <c r="BR7" s="100"/>
      <c r="BS7" s="100"/>
      <c r="BT7" s="100"/>
      <c r="BU7" s="100"/>
      <c r="BV7" s="122">
        <f>BM7*AX7</f>
        <v>39520</v>
      </c>
      <c r="BW7" s="123"/>
      <c r="BX7" s="123"/>
      <c r="BY7" s="123"/>
      <c r="BZ7" s="123"/>
      <c r="CA7" s="123"/>
      <c r="CB7" s="123"/>
      <c r="CC7" s="123"/>
      <c r="CD7" s="123"/>
      <c r="CE7" s="123"/>
      <c r="CF7" s="96" t="s">
        <v>83</v>
      </c>
      <c r="CG7" s="97"/>
      <c r="CH7" s="97"/>
      <c r="CI7" s="97"/>
      <c r="CJ7" s="97"/>
      <c r="CK7" s="97"/>
      <c r="CL7" s="97"/>
      <c r="CM7" s="97"/>
      <c r="CN7" s="97"/>
      <c r="CO7" s="98"/>
      <c r="CP7" s="96" t="s">
        <v>85</v>
      </c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</row>
    <row r="8" spans="1:105" ht="34.5" customHeight="1">
      <c r="A8" s="90" t="s">
        <v>75</v>
      </c>
      <c r="B8" s="90"/>
      <c r="C8" s="90"/>
      <c r="D8" s="90"/>
      <c r="E8" s="95"/>
      <c r="F8" s="119" t="s">
        <v>72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1"/>
      <c r="X8" s="111" t="s">
        <v>58</v>
      </c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5"/>
      <c r="AP8" s="96" t="s">
        <v>81</v>
      </c>
      <c r="AQ8" s="97"/>
      <c r="AR8" s="97"/>
      <c r="AS8" s="97"/>
      <c r="AT8" s="97"/>
      <c r="AU8" s="97"/>
      <c r="AV8" s="97"/>
      <c r="AW8" s="98"/>
      <c r="AX8" s="99">
        <v>348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1"/>
      <c r="BM8" s="99">
        <v>40</v>
      </c>
      <c r="BN8" s="100"/>
      <c r="BO8" s="100"/>
      <c r="BP8" s="100"/>
      <c r="BQ8" s="100"/>
      <c r="BR8" s="100"/>
      <c r="BS8" s="100"/>
      <c r="BT8" s="100"/>
      <c r="BU8" s="100"/>
      <c r="BV8" s="122">
        <f>BM8*AX8</f>
        <v>13920</v>
      </c>
      <c r="BW8" s="123"/>
      <c r="BX8" s="123"/>
      <c r="BY8" s="123"/>
      <c r="BZ8" s="123"/>
      <c r="CA8" s="123"/>
      <c r="CB8" s="123"/>
      <c r="CC8" s="123"/>
      <c r="CD8" s="123"/>
      <c r="CE8" s="123"/>
      <c r="CF8" s="96" t="s">
        <v>83</v>
      </c>
      <c r="CG8" s="97"/>
      <c r="CH8" s="97"/>
      <c r="CI8" s="97"/>
      <c r="CJ8" s="97"/>
      <c r="CK8" s="97"/>
      <c r="CL8" s="97"/>
      <c r="CM8" s="97"/>
      <c r="CN8" s="97"/>
      <c r="CO8" s="98"/>
      <c r="CP8" s="96" t="s">
        <v>85</v>
      </c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</row>
    <row r="9" spans="1:105" ht="34.5" customHeight="1">
      <c r="A9" s="90" t="s">
        <v>76</v>
      </c>
      <c r="B9" s="90"/>
      <c r="C9" s="90"/>
      <c r="D9" s="90"/>
      <c r="E9" s="95"/>
      <c r="F9" s="119" t="s">
        <v>97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1"/>
      <c r="X9" s="111" t="s">
        <v>79</v>
      </c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5"/>
      <c r="AP9" s="96" t="s">
        <v>82</v>
      </c>
      <c r="AQ9" s="97"/>
      <c r="AR9" s="97"/>
      <c r="AS9" s="97"/>
      <c r="AT9" s="97"/>
      <c r="AU9" s="97"/>
      <c r="AV9" s="97"/>
      <c r="AW9" s="98"/>
      <c r="AX9" s="99">
        <v>28</v>
      </c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1"/>
      <c r="BM9" s="99">
        <v>90</v>
      </c>
      <c r="BN9" s="100"/>
      <c r="BO9" s="100"/>
      <c r="BP9" s="100"/>
      <c r="BQ9" s="100"/>
      <c r="BR9" s="100"/>
      <c r="BS9" s="100"/>
      <c r="BT9" s="100"/>
      <c r="BU9" s="100"/>
      <c r="BV9" s="122">
        <f>BM9*AX9</f>
        <v>2520</v>
      </c>
      <c r="BW9" s="123"/>
      <c r="BX9" s="123"/>
      <c r="BY9" s="123"/>
      <c r="BZ9" s="123"/>
      <c r="CA9" s="123"/>
      <c r="CB9" s="123"/>
      <c r="CC9" s="123"/>
      <c r="CD9" s="123"/>
      <c r="CE9" s="123"/>
      <c r="CF9" s="96" t="s">
        <v>84</v>
      </c>
      <c r="CG9" s="97"/>
      <c r="CH9" s="97"/>
      <c r="CI9" s="97"/>
      <c r="CJ9" s="97"/>
      <c r="CK9" s="97"/>
      <c r="CL9" s="97"/>
      <c r="CM9" s="97"/>
      <c r="CN9" s="97"/>
      <c r="CO9" s="98"/>
      <c r="CP9" s="96" t="s">
        <v>86</v>
      </c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</row>
  </sheetData>
  <sheetProtection/>
  <mergeCells count="55">
    <mergeCell ref="CF4:CO4"/>
    <mergeCell ref="CF5:CO5"/>
    <mergeCell ref="CF6:CO6"/>
    <mergeCell ref="CF7:CO7"/>
    <mergeCell ref="CF8:CO8"/>
    <mergeCell ref="CF9:CO9"/>
    <mergeCell ref="BV4:CE4"/>
    <mergeCell ref="BV5:CE5"/>
    <mergeCell ref="BV6:CE6"/>
    <mergeCell ref="BV7:CE7"/>
    <mergeCell ref="BV8:CE8"/>
    <mergeCell ref="BV9:CE9"/>
    <mergeCell ref="F9:W9"/>
    <mergeCell ref="BM8:BU8"/>
    <mergeCell ref="BM9:BU9"/>
    <mergeCell ref="F3:W4"/>
    <mergeCell ref="F5:W5"/>
    <mergeCell ref="F6:W6"/>
    <mergeCell ref="F7:W7"/>
    <mergeCell ref="F8:W8"/>
    <mergeCell ref="BM5:BU5"/>
    <mergeCell ref="X9:AO9"/>
    <mergeCell ref="A5:E5"/>
    <mergeCell ref="A6:E6"/>
    <mergeCell ref="X6:AO6"/>
    <mergeCell ref="X7:AO7"/>
    <mergeCell ref="AP7:AW7"/>
    <mergeCell ref="AX7:BL7"/>
    <mergeCell ref="AX6:BL6"/>
    <mergeCell ref="A3:E4"/>
    <mergeCell ref="A8:E8"/>
    <mergeCell ref="AP8:AW8"/>
    <mergeCell ref="X8:AO8"/>
    <mergeCell ref="A7:E7"/>
    <mergeCell ref="AP3:AW4"/>
    <mergeCell ref="AP5:AW5"/>
    <mergeCell ref="AP6:AW6"/>
    <mergeCell ref="X3:AO4"/>
    <mergeCell ref="X5:AO5"/>
    <mergeCell ref="CP7:DA7"/>
    <mergeCell ref="CP8:DA8"/>
    <mergeCell ref="BM6:BU6"/>
    <mergeCell ref="BM7:BU7"/>
    <mergeCell ref="AX8:BL8"/>
    <mergeCell ref="CP9:DA9"/>
    <mergeCell ref="A9:E9"/>
    <mergeCell ref="AP9:AW9"/>
    <mergeCell ref="AX9:BL9"/>
    <mergeCell ref="AX3:DA3"/>
    <mergeCell ref="AX4:BL4"/>
    <mergeCell ref="CP4:DA4"/>
    <mergeCell ref="CP5:DA5"/>
    <mergeCell ref="AX5:BL5"/>
    <mergeCell ref="BM4:BU4"/>
    <mergeCell ref="CP6:DA6"/>
  </mergeCells>
  <printOptions/>
  <pageMargins left="0.25" right="0.25" top="0.75" bottom="0.75" header="0.3" footer="0.3"/>
  <pageSetup cellComments="asDisplayed" horizontalDpi="600" verticalDpi="600" orientation="landscape" paperSize="9" scale="8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1"/>
  <sheetViews>
    <sheetView view="pageBreakPreview" zoomScaleSheetLayoutView="100" zoomScalePageLayoutView="0" workbookViewId="0" topLeftCell="A1">
      <selection activeCell="GP1" sqref="GP1"/>
    </sheetView>
  </sheetViews>
  <sheetFormatPr defaultColWidth="0.875" defaultRowHeight="12.75"/>
  <cols>
    <col min="1" max="16384" width="0.875" style="1" customWidth="1"/>
  </cols>
  <sheetData>
    <row r="1" spans="34:105" ht="11.25"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3"/>
      <c r="CJ1" s="12"/>
      <c r="CK1" s="12"/>
      <c r="CL1" s="12"/>
      <c r="DA1" s="2" t="s">
        <v>31</v>
      </c>
    </row>
    <row r="2" spans="34:102" ht="3" customHeight="1"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3"/>
      <c r="CJ2" s="12"/>
      <c r="CK2" s="12"/>
      <c r="CL2" s="12"/>
      <c r="CX2" s="2"/>
    </row>
    <row r="3" spans="1:105" ht="12" customHeight="1">
      <c r="A3" s="107" t="s">
        <v>18</v>
      </c>
      <c r="B3" s="80"/>
      <c r="C3" s="80"/>
      <c r="D3" s="80"/>
      <c r="E3" s="81"/>
      <c r="F3" s="112" t="s">
        <v>41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13"/>
      <c r="AK3" s="102" t="s">
        <v>20</v>
      </c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12" t="s">
        <v>44</v>
      </c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</row>
    <row r="4" spans="1:105" ht="12" customHeight="1">
      <c r="A4" s="108"/>
      <c r="B4" s="109"/>
      <c r="C4" s="109"/>
      <c r="D4" s="109"/>
      <c r="E4" s="110"/>
      <c r="F4" s="114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15"/>
      <c r="AK4" s="103" t="s">
        <v>39</v>
      </c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30"/>
      <c r="BU4" s="112" t="s">
        <v>40</v>
      </c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13"/>
      <c r="CM4" s="114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</row>
    <row r="5" spans="1:105" ht="18" customHeight="1">
      <c r="A5" s="108"/>
      <c r="B5" s="109"/>
      <c r="C5" s="109"/>
      <c r="D5" s="109"/>
      <c r="E5" s="110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8"/>
      <c r="AK5" s="134" t="s">
        <v>23</v>
      </c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 t="s">
        <v>24</v>
      </c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26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8"/>
      <c r="CM5" s="114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</row>
    <row r="6" spans="1:105" ht="35.25" customHeight="1">
      <c r="A6" s="124"/>
      <c r="B6" s="124"/>
      <c r="C6" s="124"/>
      <c r="D6" s="124"/>
      <c r="E6" s="125"/>
      <c r="F6" s="103" t="s">
        <v>43</v>
      </c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103" t="s">
        <v>19</v>
      </c>
      <c r="R6" s="129"/>
      <c r="S6" s="129"/>
      <c r="T6" s="129"/>
      <c r="U6" s="129"/>
      <c r="V6" s="129"/>
      <c r="W6" s="129"/>
      <c r="X6" s="130"/>
      <c r="Y6" s="103" t="s">
        <v>42</v>
      </c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  <c r="AK6" s="103" t="s">
        <v>19</v>
      </c>
      <c r="AL6" s="129"/>
      <c r="AM6" s="129"/>
      <c r="AN6" s="129"/>
      <c r="AO6" s="129"/>
      <c r="AP6" s="129"/>
      <c r="AQ6" s="129"/>
      <c r="AR6" s="129"/>
      <c r="AS6" s="130"/>
      <c r="AT6" s="103" t="s">
        <v>22</v>
      </c>
      <c r="AU6" s="129"/>
      <c r="AV6" s="129"/>
      <c r="AW6" s="129"/>
      <c r="AX6" s="129"/>
      <c r="AY6" s="129"/>
      <c r="AZ6" s="129"/>
      <c r="BA6" s="129"/>
      <c r="BB6" s="130"/>
      <c r="BC6" s="103" t="s">
        <v>19</v>
      </c>
      <c r="BD6" s="129"/>
      <c r="BE6" s="129"/>
      <c r="BF6" s="129"/>
      <c r="BG6" s="129"/>
      <c r="BH6" s="129"/>
      <c r="BI6" s="129"/>
      <c r="BJ6" s="129"/>
      <c r="BK6" s="130"/>
      <c r="BL6" s="103" t="s">
        <v>22</v>
      </c>
      <c r="BM6" s="129"/>
      <c r="BN6" s="129"/>
      <c r="BO6" s="129"/>
      <c r="BP6" s="129"/>
      <c r="BQ6" s="129"/>
      <c r="BR6" s="129"/>
      <c r="BS6" s="129"/>
      <c r="BT6" s="130"/>
      <c r="BU6" s="103" t="s">
        <v>19</v>
      </c>
      <c r="BV6" s="129"/>
      <c r="BW6" s="129"/>
      <c r="BX6" s="129"/>
      <c r="BY6" s="129"/>
      <c r="BZ6" s="129"/>
      <c r="CA6" s="129"/>
      <c r="CB6" s="129"/>
      <c r="CC6" s="130"/>
      <c r="CD6" s="103" t="s">
        <v>22</v>
      </c>
      <c r="CE6" s="129"/>
      <c r="CF6" s="129"/>
      <c r="CG6" s="129"/>
      <c r="CH6" s="129"/>
      <c r="CI6" s="129"/>
      <c r="CJ6" s="129"/>
      <c r="CK6" s="129"/>
      <c r="CL6" s="130"/>
      <c r="CM6" s="126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s="29" customFormat="1" ht="11.25">
      <c r="A7" s="117">
        <v>1</v>
      </c>
      <c r="B7" s="117"/>
      <c r="C7" s="117"/>
      <c r="D7" s="117"/>
      <c r="E7" s="118"/>
      <c r="F7" s="117">
        <v>10</v>
      </c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116">
        <v>11</v>
      </c>
      <c r="R7" s="117"/>
      <c r="S7" s="117"/>
      <c r="T7" s="117"/>
      <c r="U7" s="117"/>
      <c r="V7" s="117"/>
      <c r="W7" s="117"/>
      <c r="X7" s="118"/>
      <c r="Y7" s="116">
        <v>12</v>
      </c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8"/>
      <c r="AK7" s="116">
        <v>13</v>
      </c>
      <c r="AL7" s="117"/>
      <c r="AM7" s="117"/>
      <c r="AN7" s="117"/>
      <c r="AO7" s="117"/>
      <c r="AP7" s="117"/>
      <c r="AQ7" s="117"/>
      <c r="AR7" s="117"/>
      <c r="AS7" s="118"/>
      <c r="AT7" s="116">
        <v>14</v>
      </c>
      <c r="AU7" s="117"/>
      <c r="AV7" s="117"/>
      <c r="AW7" s="117"/>
      <c r="AX7" s="117"/>
      <c r="AY7" s="117"/>
      <c r="AZ7" s="117"/>
      <c r="BA7" s="117"/>
      <c r="BB7" s="118"/>
      <c r="BC7" s="116">
        <v>15</v>
      </c>
      <c r="BD7" s="117"/>
      <c r="BE7" s="117"/>
      <c r="BF7" s="117"/>
      <c r="BG7" s="117"/>
      <c r="BH7" s="117"/>
      <c r="BI7" s="117"/>
      <c r="BJ7" s="117"/>
      <c r="BK7" s="118"/>
      <c r="BL7" s="116">
        <v>16</v>
      </c>
      <c r="BM7" s="117"/>
      <c r="BN7" s="117"/>
      <c r="BO7" s="117"/>
      <c r="BP7" s="117"/>
      <c r="BQ7" s="117"/>
      <c r="BR7" s="117"/>
      <c r="BS7" s="117"/>
      <c r="BT7" s="118"/>
      <c r="BU7" s="116">
        <v>17</v>
      </c>
      <c r="BV7" s="117"/>
      <c r="BW7" s="117"/>
      <c r="BX7" s="117"/>
      <c r="BY7" s="117"/>
      <c r="BZ7" s="117"/>
      <c r="CA7" s="117"/>
      <c r="CB7" s="117"/>
      <c r="CC7" s="118"/>
      <c r="CD7" s="116">
        <v>18</v>
      </c>
      <c r="CE7" s="117"/>
      <c r="CF7" s="117"/>
      <c r="CG7" s="117"/>
      <c r="CH7" s="117"/>
      <c r="CI7" s="117"/>
      <c r="CJ7" s="117"/>
      <c r="CK7" s="117"/>
      <c r="CL7" s="118"/>
      <c r="CM7" s="104">
        <v>19</v>
      </c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</row>
    <row r="8" spans="1:105" ht="35.25" customHeight="1">
      <c r="A8" s="90" t="s">
        <v>73</v>
      </c>
      <c r="B8" s="90"/>
      <c r="C8" s="90"/>
      <c r="D8" s="90"/>
      <c r="E8" s="95"/>
      <c r="F8" s="131" t="s">
        <v>95</v>
      </c>
      <c r="G8" s="132"/>
      <c r="H8" s="132"/>
      <c r="I8" s="132"/>
      <c r="J8" s="132"/>
      <c r="K8" s="132"/>
      <c r="L8" s="132"/>
      <c r="M8" s="132"/>
      <c r="N8" s="132"/>
      <c r="O8" s="132"/>
      <c r="P8" s="133"/>
      <c r="Q8" s="99">
        <f>'стр.2'!BM6</f>
        <v>500</v>
      </c>
      <c r="R8" s="100"/>
      <c r="S8" s="100"/>
      <c r="T8" s="100"/>
      <c r="U8" s="100"/>
      <c r="V8" s="100"/>
      <c r="W8" s="100"/>
      <c r="X8" s="101"/>
      <c r="Y8" s="122">
        <f>'стр.2'!BV6</f>
        <v>23000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1"/>
      <c r="AK8" s="99" t="s">
        <v>61</v>
      </c>
      <c r="AL8" s="100"/>
      <c r="AM8" s="100"/>
      <c r="AN8" s="100"/>
      <c r="AO8" s="100"/>
      <c r="AP8" s="100"/>
      <c r="AQ8" s="100"/>
      <c r="AR8" s="100"/>
      <c r="AS8" s="101"/>
      <c r="AT8" s="99" t="s">
        <v>61</v>
      </c>
      <c r="AU8" s="100"/>
      <c r="AV8" s="100"/>
      <c r="AW8" s="100"/>
      <c r="AX8" s="100"/>
      <c r="AY8" s="100"/>
      <c r="AZ8" s="100"/>
      <c r="BA8" s="100"/>
      <c r="BB8" s="101"/>
      <c r="BC8" s="99" t="s">
        <v>61</v>
      </c>
      <c r="BD8" s="100"/>
      <c r="BE8" s="100"/>
      <c r="BF8" s="100"/>
      <c r="BG8" s="100"/>
      <c r="BH8" s="100"/>
      <c r="BI8" s="100"/>
      <c r="BJ8" s="100"/>
      <c r="BK8" s="101"/>
      <c r="BL8" s="99" t="s">
        <v>61</v>
      </c>
      <c r="BM8" s="100"/>
      <c r="BN8" s="100"/>
      <c r="BO8" s="100"/>
      <c r="BP8" s="100"/>
      <c r="BQ8" s="100"/>
      <c r="BR8" s="100"/>
      <c r="BS8" s="100"/>
      <c r="BT8" s="101"/>
      <c r="BU8" s="99" t="s">
        <v>61</v>
      </c>
      <c r="BV8" s="100"/>
      <c r="BW8" s="100"/>
      <c r="BX8" s="100"/>
      <c r="BY8" s="100"/>
      <c r="BZ8" s="100"/>
      <c r="CA8" s="100"/>
      <c r="CB8" s="100"/>
      <c r="CC8" s="101"/>
      <c r="CD8" s="99" t="s">
        <v>61</v>
      </c>
      <c r="CE8" s="100"/>
      <c r="CF8" s="100"/>
      <c r="CG8" s="100"/>
      <c r="CH8" s="100"/>
      <c r="CI8" s="100"/>
      <c r="CJ8" s="100"/>
      <c r="CK8" s="100"/>
      <c r="CL8" s="101"/>
      <c r="CM8" s="119" t="s">
        <v>61</v>
      </c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</row>
    <row r="9" spans="1:105" ht="60.75" customHeight="1">
      <c r="A9" s="90" t="s">
        <v>74</v>
      </c>
      <c r="B9" s="90"/>
      <c r="C9" s="90"/>
      <c r="D9" s="90"/>
      <c r="E9" s="95"/>
      <c r="F9" s="131" t="s">
        <v>95</v>
      </c>
      <c r="G9" s="132"/>
      <c r="H9" s="132"/>
      <c r="I9" s="132"/>
      <c r="J9" s="132"/>
      <c r="K9" s="132"/>
      <c r="L9" s="132"/>
      <c r="M9" s="132"/>
      <c r="N9" s="132"/>
      <c r="O9" s="132"/>
      <c r="P9" s="133"/>
      <c r="Q9" s="99">
        <v>1050</v>
      </c>
      <c r="R9" s="100"/>
      <c r="S9" s="100"/>
      <c r="T9" s="100"/>
      <c r="U9" s="100"/>
      <c r="V9" s="100"/>
      <c r="W9" s="100"/>
      <c r="X9" s="101"/>
      <c r="Y9" s="122">
        <f>Q9*'стр.2'!AX7</f>
        <v>39900</v>
      </c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1"/>
      <c r="AK9" s="99">
        <f>Q9-'стр.2'!BM7</f>
        <v>10</v>
      </c>
      <c r="AL9" s="100"/>
      <c r="AM9" s="100"/>
      <c r="AN9" s="100"/>
      <c r="AO9" s="100"/>
      <c r="AP9" s="100"/>
      <c r="AQ9" s="100"/>
      <c r="AR9" s="100"/>
      <c r="AS9" s="101"/>
      <c r="AT9" s="99">
        <f>(AK9*(Y9/Q9))</f>
        <v>380</v>
      </c>
      <c r="AU9" s="100"/>
      <c r="AV9" s="100"/>
      <c r="AW9" s="100"/>
      <c r="AX9" s="100"/>
      <c r="AY9" s="100"/>
      <c r="AZ9" s="100"/>
      <c r="BA9" s="100"/>
      <c r="BB9" s="101"/>
      <c r="BC9" s="99" t="s">
        <v>61</v>
      </c>
      <c r="BD9" s="100"/>
      <c r="BE9" s="100"/>
      <c r="BF9" s="100"/>
      <c r="BG9" s="100"/>
      <c r="BH9" s="100"/>
      <c r="BI9" s="100"/>
      <c r="BJ9" s="100"/>
      <c r="BK9" s="101"/>
      <c r="BL9" s="99" t="s">
        <v>61</v>
      </c>
      <c r="BM9" s="100"/>
      <c r="BN9" s="100"/>
      <c r="BO9" s="100"/>
      <c r="BP9" s="100"/>
      <c r="BQ9" s="100"/>
      <c r="BR9" s="100"/>
      <c r="BS9" s="100"/>
      <c r="BT9" s="101"/>
      <c r="BU9" s="99" t="s">
        <v>61</v>
      </c>
      <c r="BV9" s="100"/>
      <c r="BW9" s="100"/>
      <c r="BX9" s="100"/>
      <c r="BY9" s="100"/>
      <c r="BZ9" s="100"/>
      <c r="CA9" s="100"/>
      <c r="CB9" s="100"/>
      <c r="CC9" s="101"/>
      <c r="CD9" s="99" t="s">
        <v>61</v>
      </c>
      <c r="CE9" s="100"/>
      <c r="CF9" s="100"/>
      <c r="CG9" s="100"/>
      <c r="CH9" s="100"/>
      <c r="CI9" s="100"/>
      <c r="CJ9" s="100"/>
      <c r="CK9" s="100"/>
      <c r="CL9" s="101"/>
      <c r="CM9" s="119" t="s">
        <v>87</v>
      </c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</row>
    <row r="10" spans="1:105" ht="39" customHeight="1">
      <c r="A10" s="90" t="s">
        <v>75</v>
      </c>
      <c r="B10" s="90"/>
      <c r="C10" s="90"/>
      <c r="D10" s="90"/>
      <c r="E10" s="95"/>
      <c r="F10" s="131" t="s">
        <v>95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99">
        <f>'стр.2'!BM8</f>
        <v>40</v>
      </c>
      <c r="R10" s="100"/>
      <c r="S10" s="100"/>
      <c r="T10" s="100"/>
      <c r="U10" s="100"/>
      <c r="V10" s="100"/>
      <c r="W10" s="100"/>
      <c r="X10" s="101"/>
      <c r="Y10" s="122">
        <f>'стр.2'!BV8</f>
        <v>13920</v>
      </c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1"/>
      <c r="AK10" s="99" t="s">
        <v>61</v>
      </c>
      <c r="AL10" s="100"/>
      <c r="AM10" s="100"/>
      <c r="AN10" s="100"/>
      <c r="AO10" s="100"/>
      <c r="AP10" s="100"/>
      <c r="AQ10" s="100"/>
      <c r="AR10" s="100"/>
      <c r="AS10" s="101"/>
      <c r="AT10" s="99" t="s">
        <v>61</v>
      </c>
      <c r="AU10" s="100"/>
      <c r="AV10" s="100"/>
      <c r="AW10" s="100"/>
      <c r="AX10" s="100"/>
      <c r="AY10" s="100"/>
      <c r="AZ10" s="100"/>
      <c r="BA10" s="100"/>
      <c r="BB10" s="101"/>
      <c r="BC10" s="99" t="s">
        <v>61</v>
      </c>
      <c r="BD10" s="100"/>
      <c r="BE10" s="100"/>
      <c r="BF10" s="100"/>
      <c r="BG10" s="100"/>
      <c r="BH10" s="100"/>
      <c r="BI10" s="100"/>
      <c r="BJ10" s="100"/>
      <c r="BK10" s="101"/>
      <c r="BL10" s="99" t="s">
        <v>61</v>
      </c>
      <c r="BM10" s="100"/>
      <c r="BN10" s="100"/>
      <c r="BO10" s="100"/>
      <c r="BP10" s="100"/>
      <c r="BQ10" s="100"/>
      <c r="BR10" s="100"/>
      <c r="BS10" s="100"/>
      <c r="BT10" s="101"/>
      <c r="BU10" s="99" t="s">
        <v>61</v>
      </c>
      <c r="BV10" s="100"/>
      <c r="BW10" s="100"/>
      <c r="BX10" s="100"/>
      <c r="BY10" s="100"/>
      <c r="BZ10" s="100"/>
      <c r="CA10" s="100"/>
      <c r="CB10" s="100"/>
      <c r="CC10" s="101"/>
      <c r="CD10" s="99" t="s">
        <v>61</v>
      </c>
      <c r="CE10" s="100"/>
      <c r="CF10" s="100"/>
      <c r="CG10" s="100"/>
      <c r="CH10" s="100"/>
      <c r="CI10" s="100"/>
      <c r="CJ10" s="100"/>
      <c r="CK10" s="100"/>
      <c r="CL10" s="101"/>
      <c r="CM10" s="119" t="s">
        <v>61</v>
      </c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</row>
    <row r="11" spans="1:105" ht="36.75" customHeight="1">
      <c r="A11" s="90" t="s">
        <v>76</v>
      </c>
      <c r="B11" s="90"/>
      <c r="C11" s="90"/>
      <c r="D11" s="90"/>
      <c r="E11" s="95"/>
      <c r="F11" s="131" t="s">
        <v>95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99">
        <v>90</v>
      </c>
      <c r="R11" s="100"/>
      <c r="S11" s="100"/>
      <c r="T11" s="100"/>
      <c r="U11" s="100"/>
      <c r="V11" s="100"/>
      <c r="W11" s="100"/>
      <c r="X11" s="101"/>
      <c r="Y11" s="122">
        <f>Q11*'стр.2'!AX9</f>
        <v>2520</v>
      </c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1"/>
      <c r="AK11" s="99" t="s">
        <v>61</v>
      </c>
      <c r="AL11" s="100"/>
      <c r="AM11" s="100"/>
      <c r="AN11" s="100"/>
      <c r="AO11" s="100"/>
      <c r="AP11" s="100"/>
      <c r="AQ11" s="100"/>
      <c r="AR11" s="100"/>
      <c r="AS11" s="101"/>
      <c r="AT11" s="99" t="s">
        <v>61</v>
      </c>
      <c r="AU11" s="100"/>
      <c r="AV11" s="100"/>
      <c r="AW11" s="100"/>
      <c r="AX11" s="100"/>
      <c r="AY11" s="100"/>
      <c r="AZ11" s="100"/>
      <c r="BA11" s="100"/>
      <c r="BB11" s="101"/>
      <c r="BC11" s="99" t="s">
        <v>61</v>
      </c>
      <c r="BD11" s="100"/>
      <c r="BE11" s="100"/>
      <c r="BF11" s="100"/>
      <c r="BG11" s="100"/>
      <c r="BH11" s="100"/>
      <c r="BI11" s="100"/>
      <c r="BJ11" s="100"/>
      <c r="BK11" s="101"/>
      <c r="BL11" s="99" t="s">
        <v>61</v>
      </c>
      <c r="BM11" s="100"/>
      <c r="BN11" s="100"/>
      <c r="BO11" s="100"/>
      <c r="BP11" s="100"/>
      <c r="BQ11" s="100"/>
      <c r="BR11" s="100"/>
      <c r="BS11" s="100"/>
      <c r="BT11" s="101"/>
      <c r="BU11" s="99" t="s">
        <v>61</v>
      </c>
      <c r="BV11" s="100"/>
      <c r="BW11" s="100"/>
      <c r="BX11" s="100"/>
      <c r="BY11" s="100"/>
      <c r="BZ11" s="100"/>
      <c r="CA11" s="100"/>
      <c r="CB11" s="100"/>
      <c r="CC11" s="101"/>
      <c r="CD11" s="99" t="s">
        <v>61</v>
      </c>
      <c r="CE11" s="100"/>
      <c r="CF11" s="100"/>
      <c r="CG11" s="100"/>
      <c r="CH11" s="100"/>
      <c r="CI11" s="100"/>
      <c r="CJ11" s="100"/>
      <c r="CK11" s="100"/>
      <c r="CL11" s="101"/>
      <c r="CM11" s="119" t="s">
        <v>61</v>
      </c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</row>
  </sheetData>
  <sheetProtection/>
  <mergeCells count="73">
    <mergeCell ref="BC5:BT5"/>
    <mergeCell ref="BC6:BK6"/>
    <mergeCell ref="BL6:BT6"/>
    <mergeCell ref="AK4:BT4"/>
    <mergeCell ref="BL8:BT8"/>
    <mergeCell ref="AT10:BB10"/>
    <mergeCell ref="Q10:X10"/>
    <mergeCell ref="AK10:AS10"/>
    <mergeCell ref="CM6:DA6"/>
    <mergeCell ref="CM3:DA5"/>
    <mergeCell ref="BU4:CL5"/>
    <mergeCell ref="AK3:CL3"/>
    <mergeCell ref="BU6:CC6"/>
    <mergeCell ref="CD6:CL6"/>
    <mergeCell ref="AK6:AS6"/>
    <mergeCell ref="AT6:BB6"/>
    <mergeCell ref="Q7:X7"/>
    <mergeCell ref="Q8:X8"/>
    <mergeCell ref="Q9:X9"/>
    <mergeCell ref="AK5:BB5"/>
    <mergeCell ref="AK7:AS7"/>
    <mergeCell ref="AK8:AS8"/>
    <mergeCell ref="AK9:AS9"/>
    <mergeCell ref="A11:E11"/>
    <mergeCell ref="F11:P11"/>
    <mergeCell ref="Y11:AJ11"/>
    <mergeCell ref="BU11:CC11"/>
    <mergeCell ref="CD11:CL11"/>
    <mergeCell ref="AT11:BB11"/>
    <mergeCell ref="BC11:BK11"/>
    <mergeCell ref="BL11:BT11"/>
    <mergeCell ref="AK11:AS11"/>
    <mergeCell ref="Q11:X11"/>
    <mergeCell ref="A10:E10"/>
    <mergeCell ref="F10:P10"/>
    <mergeCell ref="Y10:AJ10"/>
    <mergeCell ref="CD8:CL8"/>
    <mergeCell ref="CM8:DA8"/>
    <mergeCell ref="CM9:DA9"/>
    <mergeCell ref="CM10:DA10"/>
    <mergeCell ref="CD10:CL10"/>
    <mergeCell ref="CD9:CL9"/>
    <mergeCell ref="BU10:CC10"/>
    <mergeCell ref="A3:E6"/>
    <mergeCell ref="F3:AJ5"/>
    <mergeCell ref="F6:P6"/>
    <mergeCell ref="Y6:AJ6"/>
    <mergeCell ref="Q6:X6"/>
    <mergeCell ref="F9:P9"/>
    <mergeCell ref="Y9:AJ9"/>
    <mergeCell ref="A8:E8"/>
    <mergeCell ref="F8:P8"/>
    <mergeCell ref="Y8:AJ8"/>
    <mergeCell ref="A9:E9"/>
    <mergeCell ref="A7:E7"/>
    <mergeCell ref="F7:P7"/>
    <mergeCell ref="Y7:AJ7"/>
    <mergeCell ref="BU7:CC7"/>
    <mergeCell ref="AT7:BB7"/>
    <mergeCell ref="AT8:BB8"/>
    <mergeCell ref="AT9:BB9"/>
    <mergeCell ref="BU9:CC9"/>
    <mergeCell ref="BU8:CC8"/>
    <mergeCell ref="CM7:DA7"/>
    <mergeCell ref="CD7:CL7"/>
    <mergeCell ref="BC9:BK9"/>
    <mergeCell ref="BL9:BT9"/>
    <mergeCell ref="CM11:DA11"/>
    <mergeCell ref="BC10:BK10"/>
    <mergeCell ref="BL10:BT10"/>
    <mergeCell ref="BC7:BK7"/>
    <mergeCell ref="BL7:BT7"/>
    <mergeCell ref="BC8:BK8"/>
  </mergeCells>
  <printOptions/>
  <pageMargins left="0.7874015748031497" right="0.5118110236220472" top="0.5905511811023623" bottom="0.3937007874015748" header="0.1968503937007874" footer="0.1968503937007874"/>
  <pageSetup cellComments="asDisplayed" horizontalDpi="600" verticalDpi="600" orientation="landscape" paperSize="9" scale="7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43"/>
  <sheetViews>
    <sheetView showGridLines="0" zoomScaleSheetLayoutView="100" zoomScalePageLayoutView="0" workbookViewId="0" topLeftCell="A7">
      <selection activeCell="BI16" sqref="BI16"/>
    </sheetView>
  </sheetViews>
  <sheetFormatPr defaultColWidth="0.875" defaultRowHeight="12.75"/>
  <cols>
    <col min="1" max="72" width="0.875" style="1" customWidth="1"/>
    <col min="73" max="74" width="1.37890625" style="1" customWidth="1"/>
    <col min="75" max="75" width="1.00390625" style="1" customWidth="1"/>
    <col min="76" max="16384" width="0.875" style="1" customWidth="1"/>
  </cols>
  <sheetData>
    <row r="1" spans="34:105" ht="9.75"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3"/>
      <c r="CJ1" s="12"/>
      <c r="CK1" s="12"/>
      <c r="CL1" s="12"/>
      <c r="DA1" s="2" t="s">
        <v>45</v>
      </c>
    </row>
    <row r="3" spans="1:101" ht="13.5" customHeight="1">
      <c r="A3" s="22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X3" s="52" t="s">
        <v>73</v>
      </c>
      <c r="BY3" s="52"/>
      <c r="BZ3" s="52"/>
      <c r="CA3" s="52"/>
      <c r="CB3" s="52"/>
      <c r="CC3" s="52"/>
      <c r="CD3" s="52"/>
      <c r="CE3" s="52"/>
      <c r="CF3" s="52"/>
      <c r="CG3" s="139" t="s">
        <v>28</v>
      </c>
      <c r="CH3" s="139"/>
      <c r="CI3" s="139"/>
      <c r="CJ3" s="139"/>
      <c r="CK3" s="139"/>
      <c r="CL3" s="139"/>
      <c r="CM3" s="52" t="s">
        <v>76</v>
      </c>
      <c r="CN3" s="52"/>
      <c r="CO3" s="52"/>
      <c r="CP3" s="52"/>
      <c r="CQ3" s="52"/>
      <c r="CR3" s="52"/>
      <c r="CS3" s="52"/>
      <c r="CT3" s="52"/>
      <c r="CU3" s="52"/>
      <c r="CV3" s="59" t="s">
        <v>47</v>
      </c>
      <c r="CW3" s="59"/>
    </row>
    <row r="4" spans="1:105" ht="21.75" customHeight="1">
      <c r="A4" s="138" t="s">
        <v>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</row>
    <row r="5" ht="9.75">
      <c r="A5" s="1" t="s">
        <v>49</v>
      </c>
    </row>
    <row r="6" ht="13.5" customHeight="1"/>
    <row r="7" spans="1:105" s="10" customFormat="1" ht="13.5" customHeight="1">
      <c r="A7" s="10" t="s">
        <v>50</v>
      </c>
      <c r="AL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10" customFormat="1" ht="13.5" customHeight="1">
      <c r="A8" s="72" t="s">
        <v>112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10" customFormat="1" ht="13.5" customHeight="1">
      <c r="A9" s="72" t="s">
        <v>88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</row>
    <row r="10" spans="1:105" s="10" customFormat="1" ht="13.5" customHeight="1">
      <c r="A10" s="72" t="s">
        <v>96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</row>
    <row r="11" spans="1:105" s="10" customFormat="1" ht="13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</row>
    <row r="12" spans="1:105" ht="1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ht="13.5" customHeight="1">
      <c r="A13" s="21" t="s">
        <v>33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ht="13.5" customHeight="1">
      <c r="A14" s="21"/>
      <c r="B14" s="21"/>
      <c r="C14" s="21"/>
      <c r="D14" s="21"/>
      <c r="E14" s="21"/>
      <c r="F14" s="56" t="s">
        <v>67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"/>
      <c r="Y14" s="5"/>
      <c r="Z14" s="60" t="s">
        <v>100</v>
      </c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5"/>
      <c r="AO14" s="5"/>
      <c r="AP14" s="56" t="s">
        <v>101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ht="9.75">
      <c r="A15" s="21"/>
      <c r="B15" s="21"/>
      <c r="C15" s="21"/>
      <c r="D15" s="21"/>
      <c r="E15" s="21"/>
      <c r="F15" s="54" t="s">
        <v>6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28"/>
      <c r="Y15" s="28"/>
      <c r="Z15" s="54" t="s">
        <v>4</v>
      </c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28"/>
      <c r="AO15" s="28"/>
      <c r="AP15" s="54" t="s">
        <v>5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ht="9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ht="13.5" customHeight="1">
      <c r="A17" s="21"/>
      <c r="B17" s="21"/>
      <c r="C17" s="21"/>
      <c r="D17" s="21"/>
      <c r="E17" s="21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5"/>
      <c r="Y17" s="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5"/>
      <c r="AO17" s="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ht="9.75">
      <c r="A18" s="21"/>
      <c r="B18" s="21"/>
      <c r="C18" s="21"/>
      <c r="D18" s="21"/>
      <c r="E18" s="21"/>
      <c r="F18" s="54" t="s">
        <v>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28"/>
      <c r="Y18" s="28"/>
      <c r="Z18" s="54" t="s">
        <v>4</v>
      </c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28"/>
      <c r="AO18" s="28"/>
      <c r="AP18" s="54" t="s">
        <v>5</v>
      </c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ht="14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ht="13.5" customHeight="1">
      <c r="A20" s="57" t="s">
        <v>2</v>
      </c>
      <c r="B20" s="57"/>
      <c r="C20" s="52" t="s">
        <v>68</v>
      </c>
      <c r="D20" s="52"/>
      <c r="E20" s="52"/>
      <c r="F20" s="52"/>
      <c r="G20" s="55" t="s">
        <v>2</v>
      </c>
      <c r="H20" s="55"/>
      <c r="I20" s="52" t="s">
        <v>69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7">
        <v>20</v>
      </c>
      <c r="AB20" s="57"/>
      <c r="AC20" s="57"/>
      <c r="AD20" s="57"/>
      <c r="AE20" s="58" t="s">
        <v>59</v>
      </c>
      <c r="AF20" s="58"/>
      <c r="AG20" s="58"/>
      <c r="AH20" s="53" t="s">
        <v>3</v>
      </c>
      <c r="AI20" s="53"/>
      <c r="AJ20" s="53"/>
      <c r="AK20" s="15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ht="14.25" customHeight="1">
      <c r="A21" s="21"/>
      <c r="B21" s="21"/>
      <c r="C21" s="21"/>
      <c r="D21" s="21"/>
      <c r="E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10" customFormat="1" ht="13.5" customHeight="1">
      <c r="A22" s="10" t="s">
        <v>29</v>
      </c>
      <c r="U22" s="72" t="s">
        <v>111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</row>
    <row r="23" spans="1:105" s="10" customFormat="1" ht="13.5" customHeight="1">
      <c r="A23" s="72" t="s">
        <v>89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</row>
    <row r="24" spans="1:105" s="10" customFormat="1" ht="13.5" customHeight="1">
      <c r="A24" s="72" t="s">
        <v>90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</row>
    <row r="25" spans="1:105" s="10" customFormat="1" ht="13.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</row>
    <row r="26" spans="50:105" ht="13.5" customHeight="1"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3"/>
      <c r="BS26" s="3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3"/>
      <c r="CJ26" s="3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</row>
    <row r="27" spans="50:105" ht="13.5" customHeight="1"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3"/>
      <c r="BS27" s="3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3"/>
      <c r="CJ27" s="3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</row>
    <row r="28" spans="50:105" ht="13.5" customHeight="1"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3"/>
      <c r="BS28" s="3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3"/>
      <c r="CJ28" s="3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</row>
    <row r="29" spans="1:101" ht="24" customHeight="1">
      <c r="A29" s="1" t="s">
        <v>17</v>
      </c>
      <c r="W29" s="137" t="s">
        <v>91</v>
      </c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S29" s="60" t="s">
        <v>103</v>
      </c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J29" s="56" t="s">
        <v>104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S29" s="5"/>
      <c r="CT29" s="6"/>
      <c r="CU29" s="7"/>
      <c r="CV29" s="7"/>
      <c r="CW29" s="7"/>
    </row>
    <row r="30" spans="1:84" s="27" customFormat="1" ht="9.75">
      <c r="A30" s="29"/>
      <c r="W30" s="54" t="s">
        <v>6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S30" s="54" t="s">
        <v>4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J30" s="54" t="s">
        <v>5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27" customFormat="1" ht="13.5" customHeight="1">
      <c r="A31" s="29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</row>
    <row r="32" spans="1:84" s="27" customFormat="1" ht="13.5" customHeight="1">
      <c r="A32" s="29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</row>
    <row r="33" spans="1:101" ht="13.5" customHeight="1">
      <c r="A33" s="1" t="s">
        <v>32</v>
      </c>
      <c r="W33" s="56" t="s">
        <v>92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S33" s="60" t="s">
        <v>105</v>
      </c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J33" s="56" t="s">
        <v>106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</row>
    <row r="34" spans="1:101" s="27" customFormat="1" ht="12" customHeight="1">
      <c r="A34" s="29"/>
      <c r="W34" s="54" t="s">
        <v>6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S34" s="54" t="s">
        <v>4</v>
      </c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J34" s="54" t="s">
        <v>5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</row>
    <row r="35" spans="1:101" s="27" customFormat="1" ht="13.5" customHeight="1">
      <c r="A35" s="29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</row>
    <row r="36" spans="23:101" ht="13.5" customHeight="1">
      <c r="W36" s="56" t="s">
        <v>93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S36" s="60" t="s">
        <v>107</v>
      </c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J36" s="56" t="s">
        <v>108</v>
      </c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</row>
    <row r="37" spans="1:101" s="27" customFormat="1" ht="12" customHeight="1">
      <c r="A37" s="29"/>
      <c r="W37" s="54" t="s">
        <v>6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S37" s="54" t="s">
        <v>4</v>
      </c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J37" s="54" t="s">
        <v>5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</row>
    <row r="38" spans="1:101" s="27" customFormat="1" ht="13.5" customHeight="1">
      <c r="A38" s="29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</row>
    <row r="39" spans="23:101" ht="13.5" customHeight="1">
      <c r="W39" s="56" t="s">
        <v>94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S39" s="60" t="s">
        <v>109</v>
      </c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J39" s="56" t="s">
        <v>110</v>
      </c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</row>
    <row r="40" spans="1:101" s="27" customFormat="1" ht="12" customHeight="1">
      <c r="A40" s="29"/>
      <c r="W40" s="54" t="s">
        <v>6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S40" s="54" t="s">
        <v>4</v>
      </c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J40" s="54" t="s">
        <v>5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</row>
    <row r="41" spans="1:101" s="27" customFormat="1" ht="13.5" customHeight="1">
      <c r="A41" s="29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</row>
    <row r="42" ht="13.5" customHeight="1"/>
    <row r="43" spans="1:37" ht="13.5" customHeight="1">
      <c r="A43" s="57" t="s">
        <v>2</v>
      </c>
      <c r="B43" s="57"/>
      <c r="C43" s="52" t="s">
        <v>68</v>
      </c>
      <c r="D43" s="52"/>
      <c r="E43" s="52"/>
      <c r="F43" s="52"/>
      <c r="G43" s="55" t="s">
        <v>2</v>
      </c>
      <c r="H43" s="55"/>
      <c r="I43" s="52" t="s">
        <v>69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7">
        <v>20</v>
      </c>
      <c r="AB43" s="57"/>
      <c r="AC43" s="57"/>
      <c r="AD43" s="57"/>
      <c r="AE43" s="58" t="s">
        <v>59</v>
      </c>
      <c r="AF43" s="58"/>
      <c r="AG43" s="58"/>
      <c r="AH43" s="53" t="s">
        <v>3</v>
      </c>
      <c r="AI43" s="53"/>
      <c r="AJ43" s="53"/>
      <c r="AK43" s="15"/>
    </row>
    <row r="44" ht="3" customHeight="1"/>
  </sheetData>
  <sheetProtection/>
  <mergeCells count="63">
    <mergeCell ref="AH20:AJ20"/>
    <mergeCell ref="AP18:BG18"/>
    <mergeCell ref="A20:B20"/>
    <mergeCell ref="C20:F20"/>
    <mergeCell ref="G20:H20"/>
    <mergeCell ref="I20:Z20"/>
    <mergeCell ref="AA20:AD20"/>
    <mergeCell ref="AE20:AG20"/>
    <mergeCell ref="F18:W18"/>
    <mergeCell ref="Z18:AM18"/>
    <mergeCell ref="CV3:CW3"/>
    <mergeCell ref="A4:DA4"/>
    <mergeCell ref="CG3:CL3"/>
    <mergeCell ref="BX3:CF3"/>
    <mergeCell ref="A8:DA8"/>
    <mergeCell ref="A9:DA9"/>
    <mergeCell ref="A43:B43"/>
    <mergeCell ref="C43:F43"/>
    <mergeCell ref="G43:H43"/>
    <mergeCell ref="I43:Z43"/>
    <mergeCell ref="AA43:AD43"/>
    <mergeCell ref="AE43:AG43"/>
    <mergeCell ref="AH43:AJ43"/>
    <mergeCell ref="U22:DA22"/>
    <mergeCell ref="BJ30:CF30"/>
    <mergeCell ref="W33:AP33"/>
    <mergeCell ref="AS33:BG33"/>
    <mergeCell ref="BJ33:CF33"/>
    <mergeCell ref="W30:AP30"/>
    <mergeCell ref="BJ34:CF34"/>
    <mergeCell ref="W36:AP36"/>
    <mergeCell ref="AS30:BG30"/>
    <mergeCell ref="A11:DA11"/>
    <mergeCell ref="CM3:CU3"/>
    <mergeCell ref="W29:AP29"/>
    <mergeCell ref="A25:DA25"/>
    <mergeCell ref="AS29:BG29"/>
    <mergeCell ref="BJ29:CF29"/>
    <mergeCell ref="A10:DA10"/>
    <mergeCell ref="F14:W14"/>
    <mergeCell ref="Z14:AM14"/>
    <mergeCell ref="AP14:BG14"/>
    <mergeCell ref="W34:AP34"/>
    <mergeCell ref="AS34:BG34"/>
    <mergeCell ref="A23:DA23"/>
    <mergeCell ref="A24:DA24"/>
    <mergeCell ref="BJ36:CF36"/>
    <mergeCell ref="BJ39:CF39"/>
    <mergeCell ref="AS36:BG36"/>
    <mergeCell ref="W40:AP40"/>
    <mergeCell ref="AS40:BG40"/>
    <mergeCell ref="BJ40:CF40"/>
    <mergeCell ref="W37:AP37"/>
    <mergeCell ref="AS37:BG37"/>
    <mergeCell ref="BJ37:CF37"/>
    <mergeCell ref="W39:AP39"/>
    <mergeCell ref="AS39:BG39"/>
    <mergeCell ref="F15:W15"/>
    <mergeCell ref="Z15:AM15"/>
    <mergeCell ref="AP15:BG15"/>
    <mergeCell ref="F17:W17"/>
    <mergeCell ref="Z17:AM17"/>
    <mergeCell ref="AP17:BG17"/>
  </mergeCells>
  <printOptions/>
  <pageMargins left="0.7874015748031497" right="0.5118110236220472" top="0.5905511811023623" bottom="0.3937007874015748" header="0.1968503937007874" footer="0.1968503937007874"/>
  <pageSetup cellComments="asDisplayed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2018-08-09T09:06:25Z</cp:lastPrinted>
  <dcterms:created xsi:type="dcterms:W3CDTF">2005-01-04T08:23:33Z</dcterms:created>
  <dcterms:modified xsi:type="dcterms:W3CDTF">2019-02-13T10:28:18Z</dcterms:modified>
  <cp:category/>
  <cp:version/>
  <cp:contentType/>
  <cp:contentStatus/>
</cp:coreProperties>
</file>